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alena.casillas\Desktop\"/>
    </mc:Choice>
  </mc:AlternateContent>
  <bookViews>
    <workbookView xWindow="0" yWindow="0" windowWidth="28800" windowHeight="12435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0" i="1"/>
  <c r="H92" i="1" s="1"/>
  <c r="H74" i="1"/>
  <c r="H68" i="1"/>
  <c r="H53" i="1"/>
  <c r="H48" i="1"/>
  <c r="H40" i="1"/>
  <c r="H35" i="1"/>
  <c r="H29" i="1"/>
  <c r="H24" i="1"/>
  <c r="H13" i="1"/>
  <c r="D70" i="1"/>
  <c r="D51" i="1"/>
  <c r="D47" i="1"/>
  <c r="D38" i="1"/>
  <c r="D31" i="1"/>
  <c r="D22" i="1"/>
  <c r="D13" i="1"/>
  <c r="G88" i="1"/>
  <c r="G80" i="1"/>
  <c r="G92" i="1" s="1"/>
  <c r="G74" i="1"/>
  <c r="G68" i="1"/>
  <c r="G53" i="1"/>
  <c r="G48" i="1"/>
  <c r="G40" i="1"/>
  <c r="G35" i="1"/>
  <c r="G29" i="1"/>
  <c r="G24" i="1"/>
  <c r="G13" i="1"/>
  <c r="C70" i="1"/>
  <c r="C51" i="1"/>
  <c r="C47" i="1"/>
  <c r="C38" i="1"/>
  <c r="C31" i="1"/>
  <c r="C22" i="1"/>
  <c r="C13" i="1"/>
  <c r="G58" i="1" l="1"/>
  <c r="G70" i="1" s="1"/>
  <c r="G94" i="1" s="1"/>
  <c r="H58" i="1"/>
  <c r="H70" i="1" s="1"/>
  <c r="H94" i="1" s="1"/>
  <c r="D57" i="1"/>
  <c r="D72" i="1" s="1"/>
  <c r="C57" i="1"/>
  <c r="C72" i="1" s="1"/>
</calcChain>
</file>

<file path=xl/sharedStrings.xml><?xml version="1.0" encoding="utf-8"?>
<sst xmlns="http://schemas.openxmlformats.org/spreadsheetml/2006/main" count="181" uniqueCount="153">
  <si>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</si>
  <si>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</si>
  <si>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</si>
  <si>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</si>
  <si>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</si>
  <si>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</si>
  <si>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</si>
  <si>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</si>
  <si>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</si>
  <si>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</si>
  <si>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</si>
  <si>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</si>
  <si>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</si>
  <si>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</si>
  <si>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</si>
  <si>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</si>
  <si>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</si>
  <si>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</si>
  <si>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</si>
  <si>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</si>
  <si>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</si>
  <si>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</si>
  <si>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</si>
  <si>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</si>
  <si>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</si>
  <si>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</si>
  <si>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</si>
  <si>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</si>
  <si>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</si>
  <si>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</si>
  <si>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</si>
  <si>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</si>
  <si>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</si>
  <si>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</si>
  <si>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</si>
  <si>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</si>
  <si>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</si>
  <si>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</si>
  <si>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</si>
  <si>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</si>
  <si>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</si>
  <si>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</si>
  <si>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</si>
  <si>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</si>
  <si>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</si>
  <si>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</si>
  <si>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</si>
  <si>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</si>
  <si>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</si>
  <si>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</si>
  <si>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</si>
  <si>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</si>
  <si>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</si>
  <si>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</si>
  <si>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</si>
  <si>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</si>
  <si>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</si>
  <si>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</si>
  <si>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</si>
  <si>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</si>
  <si>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</si>
  <si>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</si>
  <si>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</si>
  <si>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</si>
  <si>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</si>
  <si>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</si>
  <si>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</si>
  <si>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</si>
  <si>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</si>
  <si>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</si>
  <si>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</si>
  <si>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</si>
  <si>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</si>
  <si>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</si>
  <si>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</si>
  <si>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</si>
  <si>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</si>
  <si>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</si>
  <si>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</si>
  <si>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</si>
  <si>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</si>
  <si>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</si>
  <si>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</si>
  <si>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</si>
  <si>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</si>
  <si>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</si>
  <si>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</si>
  <si>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</si>
  <si>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</si>
  <si>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</si>
  <si>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</si>
  <si>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</si>
  <si>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</si>
  <si>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</si>
  <si>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</si>
  <si>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</si>
  <si>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</si>
  <si>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</si>
  <si>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</si>
  <si>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</si>
  <si>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</si>
  <si>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</si>
  <si>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</si>
  <si>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</si>
  <si>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</si>
  <si>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</si>
  <si>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</si>
  <si>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</si>
  <si>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</si>
  <si>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</si>
  <si>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</si>
  <si>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</si>
  <si>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</si>
  <si>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</si>
  <si>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</si>
  <si>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</si>
  <si>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</si>
  <si>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</si>
  <si>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</si>
  <si>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</si>
  <si>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</si>
  <si>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</si>
  <si>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</si>
  <si>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</si>
  <si>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</si>
  <si>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</si>
  <si>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</si>
  <si>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</si>
  <si>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</si>
  <si>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</si>
  <si>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</si>
  <si>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</si>
  <si>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</si>
  <si>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</si>
  <si>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</si>
  <si>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</si>
  <si>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</si>
  <si>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</si>
  <si>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</si>
  <si>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</si>
  <si>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</si>
  <si>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</si>
  <si>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</si>
  <si>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</si>
  <si>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</si>
  <si>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</si>
  <si>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</si>
  <si>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</si>
  <si>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</si>
  <si>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</si>
  <si>
    <t>31 de diciembre 2018</t>
  </si>
  <si>
    <t>Al 30 de junio de 2019 y al 31 de diciembre de 2018</t>
  </si>
  <si>
    <t>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</si>
</sst>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tabSelected="1" workbookViewId="0">
      <selection activeCell="G83" sqref="G83"/>
    </sheetView>
  </sheetViews>
  <sheetFormatPr baseColWidth="10" defaultRowHeight="15" x14ac:dyDescent="0.25"/>
  <cols>
    <col min="1" max="1" width="3.28515625" customWidth="1"/>
    <col min="2" max="2" width="82" customWidth="1"/>
    <col min="3" max="3" width="17.5703125" customWidth="1"/>
    <col min="4" max="4" width="17.7109375" customWidth="1"/>
    <col min="5" max="5" width="4.42578125" customWidth="1"/>
    <col min="6" max="6" width="75.7109375" customWidth="1"/>
    <col min="7" max="7" width="17.5703125" customWidth="1"/>
    <col min="8" max="8" width="15.85546875" customWidth="1"/>
  </cols>
  <sheetData>
    <row r="1" spans="1:8" x14ac:dyDescent="0.25">
      <c r="B1" s="33" t="s">
        <v>0</v>
      </c>
      <c r="C1" s="33"/>
      <c r="D1" s="33"/>
      <c r="E1" s="33"/>
      <c r="F1" s="33"/>
      <c r="G1" s="33"/>
      <c r="H1" s="33"/>
    </row>
    <row r="2" spans="1:8" x14ac:dyDescent="0.25">
      <c r="B2" s="33" t="s">
        <v>1</v>
      </c>
      <c r="C2" s="33"/>
      <c r="D2" s="33"/>
      <c r="E2" s="33"/>
      <c r="F2" s="33"/>
      <c r="G2" s="33"/>
      <c r="H2" s="33"/>
    </row>
    <row r="4" spans="1:8" x14ac:dyDescent="0.25">
      <c r="B4" s="1" t="s">
        <v>73</v>
      </c>
    </row>
    <row r="6" spans="1:8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8" x14ac:dyDescent="0.25">
      <c r="A7" s="27" t="s">
        <v>3</v>
      </c>
      <c r="B7" s="28"/>
      <c r="C7" s="28"/>
      <c r="D7" s="28"/>
      <c r="E7" s="28"/>
      <c r="F7" s="28"/>
      <c r="G7" s="28"/>
      <c r="H7" s="29"/>
    </row>
    <row r="8" spans="1:8" x14ac:dyDescent="0.25">
      <c r="A8" s="27" t="s">
        <v>151</v>
      </c>
      <c r="B8" s="28"/>
      <c r="C8" s="28"/>
      <c r="D8" s="28"/>
      <c r="E8" s="28"/>
      <c r="F8" s="28"/>
      <c r="G8" s="28"/>
      <c r="H8" s="29"/>
    </row>
    <row r="9" spans="1:8" x14ac:dyDescent="0.25">
      <c r="A9" s="30" t="s">
        <v>4</v>
      </c>
      <c r="B9" s="31"/>
      <c r="C9" s="31"/>
      <c r="D9" s="31"/>
      <c r="E9" s="31"/>
      <c r="F9" s="31"/>
      <c r="G9" s="31"/>
      <c r="H9" s="32"/>
    </row>
    <row r="10" spans="1:8" ht="37.5" customHeight="1" x14ac:dyDescent="0.25">
      <c r="A10" s="3" t="s">
        <v>5</v>
      </c>
      <c r="B10" s="2"/>
      <c r="C10" s="4" t="s">
        <v>152</v>
      </c>
      <c r="D10" s="5" t="s">
        <v>150</v>
      </c>
      <c r="E10" s="3" t="s">
        <v>5</v>
      </c>
      <c r="F10" s="6"/>
      <c r="G10" s="4" t="s">
        <v>152</v>
      </c>
      <c r="H10" s="5" t="s">
        <v>150</v>
      </c>
    </row>
    <row r="11" spans="1:8" x14ac:dyDescent="0.25">
      <c r="A11" s="14"/>
      <c r="B11" s="10" t="s">
        <v>6</v>
      </c>
      <c r="C11" s="7"/>
      <c r="D11" s="7"/>
      <c r="E11" s="14"/>
      <c r="F11" s="10" t="s">
        <v>54</v>
      </c>
      <c r="G11" s="7"/>
      <c r="H11" s="7"/>
    </row>
    <row r="12" spans="1:8" x14ac:dyDescent="0.25">
      <c r="A12" s="15"/>
      <c r="B12" s="11" t="s">
        <v>7</v>
      </c>
      <c r="C12" s="22"/>
      <c r="D12" s="8"/>
      <c r="E12" s="15"/>
      <c r="F12" s="11" t="s">
        <v>74</v>
      </c>
      <c r="G12" s="8"/>
      <c r="H12" s="8"/>
    </row>
    <row r="13" spans="1:8" x14ac:dyDescent="0.25">
      <c r="A13" s="16" t="s">
        <v>16</v>
      </c>
      <c r="B13" s="12" t="s">
        <v>15</v>
      </c>
      <c r="C13" s="22">
        <f>SUM(C14:C20)</f>
        <v>1032447306.6500001</v>
      </c>
      <c r="D13" s="22">
        <f>SUM(D14:D20)</f>
        <v>954925938</v>
      </c>
      <c r="E13" s="16" t="s">
        <v>75</v>
      </c>
      <c r="F13" s="12" t="s">
        <v>76</v>
      </c>
      <c r="G13" s="22">
        <f>SUM(G14:G22)</f>
        <v>170728791.95000002</v>
      </c>
      <c r="H13" s="22">
        <f>SUM(H14:H22)</f>
        <v>34841446.030000001</v>
      </c>
    </row>
    <row r="14" spans="1:8" x14ac:dyDescent="0.25">
      <c r="A14" s="15"/>
      <c r="B14" s="12" t="s">
        <v>8</v>
      </c>
      <c r="C14" s="21">
        <v>745500</v>
      </c>
      <c r="D14" s="21">
        <v>710000</v>
      </c>
      <c r="E14" s="16"/>
      <c r="F14" s="12" t="s">
        <v>77</v>
      </c>
      <c r="G14" s="21">
        <v>8303570.3200000003</v>
      </c>
      <c r="H14" s="21">
        <v>914681.2</v>
      </c>
    </row>
    <row r="15" spans="1:8" x14ac:dyDescent="0.25">
      <c r="A15" s="15"/>
      <c r="B15" s="12" t="s">
        <v>9</v>
      </c>
      <c r="C15" s="21">
        <v>236192937.30000001</v>
      </c>
      <c r="D15" s="21">
        <v>206510190.13999999</v>
      </c>
      <c r="E15" s="16"/>
      <c r="F15" s="12" t="s">
        <v>78</v>
      </c>
      <c r="G15" s="21">
        <v>211438.77</v>
      </c>
      <c r="H15" s="21">
        <v>667669.55000000005</v>
      </c>
    </row>
    <row r="16" spans="1:8" x14ac:dyDescent="0.25">
      <c r="A16" s="15"/>
      <c r="B16" s="12" t="s">
        <v>10</v>
      </c>
      <c r="C16" s="21">
        <v>0</v>
      </c>
      <c r="D16" s="21">
        <v>0</v>
      </c>
      <c r="E16" s="16"/>
      <c r="F16" s="12" t="s">
        <v>79</v>
      </c>
      <c r="G16" s="21">
        <v>138293663.86000001</v>
      </c>
      <c r="H16" s="21">
        <v>5912110.1399999997</v>
      </c>
    </row>
    <row r="17" spans="1:8" x14ac:dyDescent="0.25">
      <c r="A17" s="15"/>
      <c r="B17" s="12" t="s">
        <v>11</v>
      </c>
      <c r="C17" s="21">
        <v>0</v>
      </c>
      <c r="D17" s="21">
        <v>0</v>
      </c>
      <c r="E17" s="16"/>
      <c r="F17" s="12" t="s">
        <v>80</v>
      </c>
      <c r="G17" s="21">
        <v>0</v>
      </c>
      <c r="H17" s="21">
        <v>0</v>
      </c>
    </row>
    <row r="18" spans="1:8" x14ac:dyDescent="0.25">
      <c r="A18" s="15"/>
      <c r="B18" s="12" t="s">
        <v>12</v>
      </c>
      <c r="C18" s="21">
        <v>0</v>
      </c>
      <c r="D18" s="21">
        <v>0</v>
      </c>
      <c r="E18" s="16"/>
      <c r="F18" s="12" t="s">
        <v>81</v>
      </c>
      <c r="G18" s="21">
        <v>0</v>
      </c>
      <c r="H18" s="21">
        <v>0</v>
      </c>
    </row>
    <row r="19" spans="1:8" x14ac:dyDescent="0.25">
      <c r="A19" s="15"/>
      <c r="B19" s="12" t="s">
        <v>13</v>
      </c>
      <c r="C19" s="21">
        <v>741441.76</v>
      </c>
      <c r="D19" s="21">
        <v>741441.76</v>
      </c>
      <c r="E19" s="16"/>
      <c r="F19" s="12" t="s">
        <v>82</v>
      </c>
      <c r="G19" s="21">
        <v>0</v>
      </c>
      <c r="H19" s="21">
        <v>0</v>
      </c>
    </row>
    <row r="20" spans="1:8" x14ac:dyDescent="0.25">
      <c r="A20" s="15"/>
      <c r="B20" s="12" t="s">
        <v>14</v>
      </c>
      <c r="C20" s="21">
        <v>794767427.59000003</v>
      </c>
      <c r="D20" s="21">
        <v>746964306.10000002</v>
      </c>
      <c r="E20" s="16"/>
      <c r="F20" s="12" t="s">
        <v>83</v>
      </c>
      <c r="G20" s="21">
        <v>4723507</v>
      </c>
      <c r="H20" s="21">
        <v>7926097.5199999996</v>
      </c>
    </row>
    <row r="21" spans="1:8" x14ac:dyDescent="0.25">
      <c r="A21" s="15"/>
      <c r="B21" s="12"/>
      <c r="C21" s="8"/>
      <c r="D21" s="8"/>
      <c r="E21" s="16"/>
      <c r="F21" s="12" t="s">
        <v>84</v>
      </c>
      <c r="G21" s="21">
        <v>0</v>
      </c>
      <c r="H21" s="21">
        <v>0</v>
      </c>
    </row>
    <row r="22" spans="1:8" x14ac:dyDescent="0.25">
      <c r="A22" s="16" t="s">
        <v>17</v>
      </c>
      <c r="B22" s="12" t="s">
        <v>18</v>
      </c>
      <c r="C22" s="22">
        <f>SUM(C23:C29)</f>
        <v>252681248.48000002</v>
      </c>
      <c r="D22" s="22">
        <f>SUM(D23:D29)</f>
        <v>23835942.800000001</v>
      </c>
      <c r="E22" s="16"/>
      <c r="F22" s="12" t="s">
        <v>85</v>
      </c>
      <c r="G22" s="21">
        <v>19196612</v>
      </c>
      <c r="H22" s="21">
        <v>19420887.620000001</v>
      </c>
    </row>
    <row r="23" spans="1:8" x14ac:dyDescent="0.25">
      <c r="A23" s="15"/>
      <c r="B23" s="12" t="s">
        <v>19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20</v>
      </c>
      <c r="C24" s="21">
        <v>250685689.83000001</v>
      </c>
      <c r="D24" s="21">
        <v>21934806.59</v>
      </c>
      <c r="E24" s="16" t="s">
        <v>86</v>
      </c>
      <c r="F24" s="12" t="s">
        <v>87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21</v>
      </c>
      <c r="C25" s="21">
        <v>1995558.65</v>
      </c>
      <c r="D25" s="21">
        <v>1901136.21</v>
      </c>
      <c r="E25" s="16"/>
      <c r="F25" s="12" t="s">
        <v>88</v>
      </c>
      <c r="G25" s="21">
        <v>0</v>
      </c>
      <c r="H25" s="21">
        <v>0</v>
      </c>
    </row>
    <row r="26" spans="1:8" x14ac:dyDescent="0.25">
      <c r="A26" s="15"/>
      <c r="B26" s="12" t="s">
        <v>22</v>
      </c>
      <c r="C26" s="21">
        <v>0</v>
      </c>
      <c r="D26" s="21">
        <v>0</v>
      </c>
      <c r="E26" s="16"/>
      <c r="F26" s="12" t="s">
        <v>89</v>
      </c>
      <c r="G26" s="21">
        <v>0</v>
      </c>
      <c r="H26" s="21">
        <v>0</v>
      </c>
    </row>
    <row r="27" spans="1:8" x14ac:dyDescent="0.25">
      <c r="A27" s="15"/>
      <c r="B27" s="12" t="s">
        <v>23</v>
      </c>
      <c r="C27" s="21">
        <v>0</v>
      </c>
      <c r="D27" s="21">
        <v>0</v>
      </c>
      <c r="E27" s="16"/>
      <c r="F27" s="12" t="s">
        <v>90</v>
      </c>
      <c r="G27" s="21">
        <v>0</v>
      </c>
      <c r="H27" s="21">
        <v>0</v>
      </c>
    </row>
    <row r="28" spans="1:8" x14ac:dyDescent="0.25">
      <c r="A28" s="15"/>
      <c r="B28" s="12" t="s">
        <v>24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25</v>
      </c>
      <c r="C29" s="21">
        <v>0</v>
      </c>
      <c r="D29" s="21">
        <v>0</v>
      </c>
      <c r="E29" s="16" t="s">
        <v>26</v>
      </c>
      <c r="F29" s="12" t="s">
        <v>91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92</v>
      </c>
      <c r="G30" s="21">
        <v>0</v>
      </c>
      <c r="H30" s="21">
        <v>0</v>
      </c>
    </row>
    <row r="31" spans="1:8" x14ac:dyDescent="0.25">
      <c r="A31" s="16" t="s">
        <v>26</v>
      </c>
      <c r="B31" s="12" t="s">
        <v>27</v>
      </c>
      <c r="C31" s="22">
        <f>SUM(C32:C36)</f>
        <v>0</v>
      </c>
      <c r="D31" s="22">
        <f>SUM(D32:D36)</f>
        <v>0</v>
      </c>
      <c r="E31" s="16"/>
      <c r="F31" s="12" t="s">
        <v>93</v>
      </c>
      <c r="G31" s="21">
        <v>0</v>
      </c>
      <c r="H31" s="21">
        <v>0</v>
      </c>
    </row>
    <row r="32" spans="1:8" x14ac:dyDescent="0.25">
      <c r="A32" s="15"/>
      <c r="B32" s="12" t="s">
        <v>28</v>
      </c>
      <c r="C32" s="21">
        <v>0</v>
      </c>
      <c r="D32" s="21">
        <v>0</v>
      </c>
      <c r="E32" s="16"/>
      <c r="F32" s="12"/>
      <c r="G32" s="8"/>
      <c r="H32" s="8"/>
    </row>
    <row r="33" spans="1:8" x14ac:dyDescent="0.25">
      <c r="A33" s="15"/>
      <c r="B33" s="12" t="s">
        <v>30</v>
      </c>
      <c r="C33" s="21">
        <v>0</v>
      </c>
      <c r="D33" s="21">
        <v>0</v>
      </c>
      <c r="E33" s="16" t="s">
        <v>94</v>
      </c>
      <c r="F33" s="12" t="s">
        <v>95</v>
      </c>
      <c r="G33" s="22">
        <v>0</v>
      </c>
      <c r="H33" s="22">
        <v>0</v>
      </c>
    </row>
    <row r="34" spans="1:8" x14ac:dyDescent="0.25">
      <c r="A34" s="15"/>
      <c r="B34" s="12" t="s">
        <v>29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31</v>
      </c>
      <c r="C35" s="21">
        <v>0</v>
      </c>
      <c r="D35" s="21">
        <v>0</v>
      </c>
      <c r="E35" s="16" t="s">
        <v>96</v>
      </c>
      <c r="F35" s="12" t="s">
        <v>97</v>
      </c>
      <c r="G35" s="22">
        <f>SUM(G36:G38)</f>
        <v>211998.38</v>
      </c>
      <c r="H35" s="22">
        <f>SUM(H36:H38)</f>
        <v>56932592.590000004</v>
      </c>
    </row>
    <row r="36" spans="1:8" x14ac:dyDescent="0.25">
      <c r="A36" s="15"/>
      <c r="B36" s="12" t="s">
        <v>32</v>
      </c>
      <c r="C36" s="21">
        <v>0</v>
      </c>
      <c r="D36" s="21">
        <v>0</v>
      </c>
      <c r="E36" s="16"/>
      <c r="F36" s="12" t="s">
        <v>98</v>
      </c>
      <c r="G36" s="21">
        <v>211998.38</v>
      </c>
      <c r="H36" s="21">
        <v>56932592.590000004</v>
      </c>
    </row>
    <row r="37" spans="1:8" x14ac:dyDescent="0.25">
      <c r="A37" s="15"/>
      <c r="B37" s="12"/>
      <c r="C37" s="8"/>
      <c r="D37" s="8"/>
      <c r="E37" s="16"/>
      <c r="F37" s="12" t="s">
        <v>99</v>
      </c>
      <c r="G37" s="21">
        <v>0</v>
      </c>
      <c r="H37" s="21">
        <v>0</v>
      </c>
    </row>
    <row r="38" spans="1:8" x14ac:dyDescent="0.25">
      <c r="A38" s="16" t="s">
        <v>33</v>
      </c>
      <c r="B38" s="12" t="s">
        <v>40</v>
      </c>
      <c r="C38" s="22">
        <f>SUM(C39:C43)</f>
        <v>0</v>
      </c>
      <c r="D38" s="22">
        <f>SUM(D39:D43)</f>
        <v>0</v>
      </c>
      <c r="E38" s="16"/>
      <c r="F38" s="12" t="s">
        <v>100</v>
      </c>
      <c r="G38" s="21">
        <v>0</v>
      </c>
      <c r="H38" s="21">
        <v>0</v>
      </c>
    </row>
    <row r="39" spans="1:8" x14ac:dyDescent="0.25">
      <c r="A39" s="15"/>
      <c r="B39" s="12" t="s">
        <v>34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35</v>
      </c>
      <c r="C40" s="21">
        <v>0</v>
      </c>
      <c r="D40" s="21">
        <v>0</v>
      </c>
      <c r="E40" s="16" t="s">
        <v>42</v>
      </c>
      <c r="F40" s="12" t="s">
        <v>101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36</v>
      </c>
      <c r="C41" s="21">
        <v>0</v>
      </c>
      <c r="D41" s="21">
        <v>0</v>
      </c>
      <c r="E41" s="15"/>
      <c r="F41" s="12" t="s">
        <v>102</v>
      </c>
      <c r="G41" s="21">
        <v>0</v>
      </c>
      <c r="H41" s="21">
        <v>0</v>
      </c>
    </row>
    <row r="42" spans="1:8" x14ac:dyDescent="0.25">
      <c r="A42" s="15"/>
      <c r="B42" s="12" t="s">
        <v>37</v>
      </c>
      <c r="C42" s="21">
        <v>0</v>
      </c>
      <c r="D42" s="21">
        <v>0</v>
      </c>
      <c r="E42" s="15"/>
      <c r="F42" s="12" t="s">
        <v>103</v>
      </c>
      <c r="G42" s="21">
        <v>0</v>
      </c>
      <c r="H42" s="21">
        <v>0</v>
      </c>
    </row>
    <row r="43" spans="1:8" x14ac:dyDescent="0.25">
      <c r="A43" s="15"/>
      <c r="B43" s="12" t="s">
        <v>38</v>
      </c>
      <c r="C43" s="21">
        <v>0</v>
      </c>
      <c r="D43" s="21">
        <v>0</v>
      </c>
      <c r="E43" s="15"/>
      <c r="F43" s="12" t="s">
        <v>104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105</v>
      </c>
      <c r="G44" s="21">
        <v>0</v>
      </c>
      <c r="H44" s="21">
        <v>0</v>
      </c>
    </row>
    <row r="45" spans="1:8" x14ac:dyDescent="0.25">
      <c r="A45" s="16" t="s">
        <v>39</v>
      </c>
      <c r="B45" s="12" t="s">
        <v>41</v>
      </c>
      <c r="C45" s="22">
        <v>0</v>
      </c>
      <c r="D45" s="22">
        <v>0</v>
      </c>
      <c r="E45" s="15"/>
      <c r="F45" s="12" t="s">
        <v>106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107</v>
      </c>
      <c r="G46" s="21">
        <v>0</v>
      </c>
      <c r="H46" s="21">
        <v>0</v>
      </c>
    </row>
    <row r="47" spans="1:8" x14ac:dyDescent="0.25">
      <c r="A47" s="16" t="s">
        <v>42</v>
      </c>
      <c r="B47" s="12" t="s">
        <v>43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44</v>
      </c>
      <c r="C48" s="21">
        <v>0</v>
      </c>
      <c r="D48" s="21">
        <v>0</v>
      </c>
      <c r="E48" s="16" t="s">
        <v>57</v>
      </c>
      <c r="F48" s="12" t="s">
        <v>108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45</v>
      </c>
      <c r="C49" s="21">
        <v>0</v>
      </c>
      <c r="D49" s="21">
        <v>0</v>
      </c>
      <c r="E49" s="15"/>
      <c r="F49" s="12" t="s">
        <v>109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110</v>
      </c>
      <c r="G50" s="21">
        <v>0</v>
      </c>
      <c r="H50" s="21">
        <v>0</v>
      </c>
    </row>
    <row r="51" spans="1:8" x14ac:dyDescent="0.25">
      <c r="A51" s="16" t="s">
        <v>46</v>
      </c>
      <c r="B51" s="12" t="s">
        <v>47</v>
      </c>
      <c r="C51" s="22">
        <f>SUM(C52:C55)</f>
        <v>0</v>
      </c>
      <c r="D51" s="22">
        <f>SUM(D52:D55)</f>
        <v>0</v>
      </c>
      <c r="E51" s="15"/>
      <c r="F51" s="12" t="s">
        <v>111</v>
      </c>
      <c r="G51" s="21">
        <v>0</v>
      </c>
      <c r="H51" s="21">
        <v>0</v>
      </c>
    </row>
    <row r="52" spans="1:8" x14ac:dyDescent="0.25">
      <c r="A52" s="15"/>
      <c r="B52" s="12" t="s">
        <v>48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49</v>
      </c>
      <c r="C53" s="21">
        <v>0</v>
      </c>
      <c r="D53" s="21">
        <v>0</v>
      </c>
      <c r="E53" s="16" t="s">
        <v>58</v>
      </c>
      <c r="F53" s="12" t="s">
        <v>112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50</v>
      </c>
      <c r="C54" s="21">
        <v>0</v>
      </c>
      <c r="D54" s="21">
        <v>0</v>
      </c>
      <c r="E54" s="15"/>
      <c r="F54" s="12" t="s">
        <v>113</v>
      </c>
      <c r="G54" s="21">
        <v>0</v>
      </c>
      <c r="H54" s="21">
        <v>0</v>
      </c>
    </row>
    <row r="55" spans="1:8" x14ac:dyDescent="0.25">
      <c r="A55" s="15"/>
      <c r="B55" s="12" t="s">
        <v>51</v>
      </c>
      <c r="C55" s="21">
        <v>0</v>
      </c>
      <c r="D55" s="21">
        <v>0</v>
      </c>
      <c r="E55" s="15"/>
      <c r="F55" s="12" t="s">
        <v>114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115</v>
      </c>
      <c r="G56" s="21">
        <v>0</v>
      </c>
      <c r="H56" s="21">
        <v>0</v>
      </c>
    </row>
    <row r="57" spans="1:8" x14ac:dyDescent="0.25">
      <c r="A57" s="17" t="s">
        <v>52</v>
      </c>
      <c r="B57" s="11" t="s">
        <v>53</v>
      </c>
      <c r="C57" s="22">
        <f>+C51+C47+C45+C38+C31+C22+C13</f>
        <v>1285128555.1300001</v>
      </c>
      <c r="D57" s="22">
        <f>+D51+D47+D45+D38+D31+D22+D13</f>
        <v>978761880.79999995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116</v>
      </c>
      <c r="F58" s="11" t="s">
        <v>117</v>
      </c>
      <c r="G58" s="22">
        <f>+G53+G48+G40+G35+G29+G24+G13</f>
        <v>170940790.33000001</v>
      </c>
      <c r="H58" s="22">
        <f>+H53+H48+H40+H35+H29+H24+H13</f>
        <v>91774038.620000005</v>
      </c>
    </row>
    <row r="59" spans="1:8" x14ac:dyDescent="0.25">
      <c r="A59" s="15"/>
      <c r="B59" s="11" t="s">
        <v>55</v>
      </c>
      <c r="C59" s="8"/>
      <c r="D59" s="8"/>
      <c r="E59" s="15"/>
      <c r="F59" s="12"/>
      <c r="G59" s="8"/>
      <c r="H59" s="8"/>
    </row>
    <row r="60" spans="1:8" x14ac:dyDescent="0.25">
      <c r="A60" s="16" t="s">
        <v>16</v>
      </c>
      <c r="B60" s="12" t="s">
        <v>60</v>
      </c>
      <c r="C60" s="21">
        <v>0</v>
      </c>
      <c r="D60" s="21">
        <v>0</v>
      </c>
      <c r="E60" s="15"/>
      <c r="F60" s="11" t="s">
        <v>118</v>
      </c>
      <c r="G60" s="8"/>
      <c r="H60" s="8"/>
    </row>
    <row r="61" spans="1:8" x14ac:dyDescent="0.25">
      <c r="A61" s="16" t="s">
        <v>17</v>
      </c>
      <c r="B61" s="12" t="s">
        <v>61</v>
      </c>
      <c r="C61" s="21">
        <v>0</v>
      </c>
      <c r="D61" s="21">
        <v>0</v>
      </c>
      <c r="E61" s="16" t="s">
        <v>16</v>
      </c>
      <c r="F61" s="12" t="s">
        <v>119</v>
      </c>
      <c r="G61" s="21">
        <v>0</v>
      </c>
      <c r="H61" s="21">
        <v>0</v>
      </c>
    </row>
    <row r="62" spans="1:8" x14ac:dyDescent="0.25">
      <c r="A62" s="16" t="s">
        <v>56</v>
      </c>
      <c r="B62" s="12" t="s">
        <v>62</v>
      </c>
      <c r="C62" s="21">
        <v>661101647.24000001</v>
      </c>
      <c r="D62" s="21">
        <v>548627766.07000005</v>
      </c>
      <c r="E62" s="16" t="s">
        <v>17</v>
      </c>
      <c r="F62" s="12" t="s">
        <v>120</v>
      </c>
      <c r="G62" s="21">
        <v>0</v>
      </c>
      <c r="H62" s="21">
        <v>0</v>
      </c>
    </row>
    <row r="63" spans="1:8" x14ac:dyDescent="0.25">
      <c r="A63" s="16" t="s">
        <v>33</v>
      </c>
      <c r="B63" s="12" t="s">
        <v>63</v>
      </c>
      <c r="C63" s="21">
        <v>152670770.02000001</v>
      </c>
      <c r="D63" s="21">
        <v>152577481.19999999</v>
      </c>
      <c r="E63" s="16" t="s">
        <v>56</v>
      </c>
      <c r="F63" s="12" t="s">
        <v>121</v>
      </c>
      <c r="G63" s="21">
        <v>0</v>
      </c>
      <c r="H63" s="21">
        <v>0</v>
      </c>
    </row>
    <row r="64" spans="1:8" x14ac:dyDescent="0.25">
      <c r="A64" s="16" t="s">
        <v>39</v>
      </c>
      <c r="B64" s="12" t="s">
        <v>64</v>
      </c>
      <c r="C64" s="21">
        <v>4590327</v>
      </c>
      <c r="D64" s="21">
        <v>4590327</v>
      </c>
      <c r="E64" s="16" t="s">
        <v>33</v>
      </c>
      <c r="F64" s="12" t="s">
        <v>122</v>
      </c>
      <c r="G64" s="21">
        <v>0</v>
      </c>
      <c r="H64" s="21">
        <v>0</v>
      </c>
    </row>
    <row r="65" spans="1:8" x14ac:dyDescent="0.25">
      <c r="A65" s="16" t="s">
        <v>42</v>
      </c>
      <c r="B65" s="12" t="s">
        <v>65</v>
      </c>
      <c r="C65" s="21">
        <v>-131927397.70999999</v>
      </c>
      <c r="D65" s="21">
        <v>-126667546.04000001</v>
      </c>
      <c r="E65" s="16" t="s">
        <v>39</v>
      </c>
      <c r="F65" s="12" t="s">
        <v>123</v>
      </c>
      <c r="G65" s="21">
        <v>0</v>
      </c>
      <c r="H65" s="21">
        <v>0</v>
      </c>
    </row>
    <row r="66" spans="1:8" x14ac:dyDescent="0.25">
      <c r="A66" s="16" t="s">
        <v>57</v>
      </c>
      <c r="B66" s="12" t="s">
        <v>66</v>
      </c>
      <c r="C66" s="21">
        <v>25017733.739999998</v>
      </c>
      <c r="D66" s="21">
        <v>9776345.7599999998</v>
      </c>
      <c r="E66" s="16" t="s">
        <v>42</v>
      </c>
      <c r="F66" s="12" t="s">
        <v>124</v>
      </c>
      <c r="G66" s="21">
        <v>23758025.23</v>
      </c>
      <c r="H66" s="21">
        <v>23893298.760000002</v>
      </c>
    </row>
    <row r="67" spans="1:8" x14ac:dyDescent="0.25">
      <c r="A67" s="16" t="s">
        <v>58</v>
      </c>
      <c r="B67" s="12" t="s">
        <v>67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59</v>
      </c>
      <c r="B68" s="12" t="s">
        <v>68</v>
      </c>
      <c r="C68" s="21">
        <v>0</v>
      </c>
      <c r="D68" s="21">
        <v>0</v>
      </c>
      <c r="E68" s="18" t="s">
        <v>125</v>
      </c>
      <c r="F68" s="20" t="s">
        <v>126</v>
      </c>
      <c r="G68" s="22">
        <f>+G66+G65+G64+G63+G62+G61</f>
        <v>23758025.23</v>
      </c>
      <c r="H68" s="22">
        <f>+H66+H65+H64+H63+H62+H61</f>
        <v>23893298.760000002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69</v>
      </c>
      <c r="B70" s="11" t="s">
        <v>70</v>
      </c>
      <c r="C70" s="22">
        <f>SUM(C60:C68)</f>
        <v>711453080.28999996</v>
      </c>
      <c r="D70" s="22">
        <f>SUM(D60:D68)</f>
        <v>588904373.99000001</v>
      </c>
      <c r="E70" s="17" t="s">
        <v>127</v>
      </c>
      <c r="F70" s="11" t="s">
        <v>128</v>
      </c>
      <c r="G70" s="22">
        <f>+G68+G58</f>
        <v>194698815.56</v>
      </c>
      <c r="H70" s="22">
        <f>+H68+H58</f>
        <v>115667337.38000001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71</v>
      </c>
      <c r="B72" s="11" t="s">
        <v>72</v>
      </c>
      <c r="C72" s="22">
        <f>+C70+C57</f>
        <v>1996581635.4200001</v>
      </c>
      <c r="D72" s="22">
        <f>+D70+D57</f>
        <v>1567666254.79</v>
      </c>
      <c r="E72" s="15"/>
      <c r="F72" s="12" t="s">
        <v>129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130</v>
      </c>
      <c r="F74" s="11" t="s">
        <v>131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16</v>
      </c>
      <c r="F76" s="12" t="s">
        <v>132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17</v>
      </c>
      <c r="F77" s="12" t="s">
        <v>133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56</v>
      </c>
      <c r="F78" s="12" t="s">
        <v>134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135</v>
      </c>
      <c r="F80" s="11" t="s">
        <v>136</v>
      </c>
      <c r="G80" s="22">
        <f>SUM(G82:G86)</f>
        <v>1773452093.8100002</v>
      </c>
      <c r="H80" s="22">
        <f>SUM(H82:H86)</f>
        <v>1423568191.3600001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16</v>
      </c>
      <c r="F82" s="12" t="s">
        <v>137</v>
      </c>
      <c r="G82" s="21">
        <v>429973091.20999998</v>
      </c>
      <c r="H82" s="21">
        <v>17493268.82</v>
      </c>
    </row>
    <row r="83" spans="1:8" x14ac:dyDescent="0.25">
      <c r="A83" s="15"/>
      <c r="B83" s="12"/>
      <c r="C83" s="8"/>
      <c r="D83" s="8"/>
      <c r="E83" s="16" t="s">
        <v>17</v>
      </c>
      <c r="F83" s="12" t="s">
        <v>138</v>
      </c>
      <c r="G83" s="21">
        <v>1968611296.25</v>
      </c>
      <c r="H83" s="21">
        <v>1951118027.4300001</v>
      </c>
    </row>
    <row r="84" spans="1:8" x14ac:dyDescent="0.25">
      <c r="A84" s="15"/>
      <c r="B84" s="12"/>
      <c r="C84" s="8"/>
      <c r="D84" s="8"/>
      <c r="E84" s="16" t="s">
        <v>56</v>
      </c>
      <c r="F84" s="12" t="s">
        <v>139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33</v>
      </c>
      <c r="F85" s="12" t="s">
        <v>140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39</v>
      </c>
      <c r="F86" s="12" t="s">
        <v>141</v>
      </c>
      <c r="G86" s="21">
        <v>-629556918.29999995</v>
      </c>
      <c r="H86" s="21">
        <v>-549467729.53999996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142</v>
      </c>
      <c r="F88" s="11" t="s">
        <v>143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16</v>
      </c>
      <c r="F89" s="12" t="s">
        <v>144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17</v>
      </c>
      <c r="F90" s="12" t="s">
        <v>145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146</v>
      </c>
      <c r="F92" s="11" t="s">
        <v>147</v>
      </c>
      <c r="G92" s="22">
        <f>+G88+G80+G74</f>
        <v>1801882819.8600001</v>
      </c>
      <c r="H92" s="22">
        <f>+H88+H80+H74</f>
        <v>1451998917.4100001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148</v>
      </c>
      <c r="F94" s="11" t="s">
        <v>149</v>
      </c>
      <c r="G94" s="22">
        <f>+G92+G70</f>
        <v>1996581635.4200001</v>
      </c>
      <c r="H94" s="22">
        <f>+H92+H70</f>
        <v>1567666254.7900002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Magdalena Casillas Martínez</cp:lastModifiedBy>
  <dcterms:created xsi:type="dcterms:W3CDTF">2017-03-14T17:13:58Z</dcterms:created>
  <dcterms:modified xsi:type="dcterms:W3CDTF">2019-07-29T19:24:38Z</dcterms:modified>
</cp:coreProperties>
</file>